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рх-Аркон\Google Диск\!ДЕЛА\SVEBA\svetba.ru\"/>
    </mc:Choice>
  </mc:AlternateContent>
  <bookViews>
    <workbookView xWindow="0" yWindow="0" windowWidth="20460" windowHeight="7635" tabRatio="52"/>
  </bookViews>
  <sheets>
    <sheet name="TDSheet" sheetId="1" r:id="rId1"/>
  </sheets>
  <definedNames>
    <definedName name="_xlnm.Print_Titles" localSheetId="0">TDSheet!$1:$3</definedName>
    <definedName name="_xlnm.Print_Area" localSheetId="0">TDSheet!$A$1:$I$30</definedName>
  </definedNames>
  <calcPr calcId="152511" concurrentCalc="0"/>
</workbook>
</file>

<file path=xl/calcChain.xml><?xml version="1.0" encoding="utf-8"?>
<calcChain xmlns="http://schemas.openxmlformats.org/spreadsheetml/2006/main">
  <c r="D17" i="1" l="1"/>
  <c r="D15" i="1"/>
  <c r="D14" i="1"/>
  <c r="D13" i="1"/>
  <c r="D9" i="1"/>
  <c r="D10" i="1"/>
  <c r="D12" i="1"/>
  <c r="D11" i="1"/>
  <c r="D20" i="1"/>
  <c r="D19" i="1"/>
  <c r="D18" i="1"/>
  <c r="D16" i="1"/>
</calcChain>
</file>

<file path=xl/sharedStrings.xml><?xml version="1.0" encoding="utf-8"?>
<sst xmlns="http://schemas.openxmlformats.org/spreadsheetml/2006/main" count="49" uniqueCount="41">
  <si>
    <t>Артикул</t>
  </si>
  <si>
    <t>Масса нетто, кг</t>
  </si>
  <si>
    <t>Масса брутто, кг</t>
  </si>
  <si>
    <t>Старый артикул</t>
  </si>
  <si>
    <t>Объем, куб.м.</t>
  </si>
  <si>
    <t>Световая Башня EL (5) 1000S</t>
  </si>
  <si>
    <t>Световая Башня EL (5) 600S</t>
  </si>
  <si>
    <t>Световая Башня EL (T3-5) 600S</t>
  </si>
  <si>
    <t>Световая Башня EL (T5-7) 600S</t>
  </si>
  <si>
    <t>Световая Башня EL (T3-5) 1000S</t>
  </si>
  <si>
    <t>Световая Башня EL (T5-7) 1000S</t>
  </si>
  <si>
    <t>Наименование</t>
  </si>
  <si>
    <t>Упаковка, мм (Ш*Д*В)</t>
  </si>
  <si>
    <t>530*720*850</t>
  </si>
  <si>
    <t>530*720*800</t>
  </si>
  <si>
    <t>Световая Башня ELG (5) 600S 2.2GX</t>
  </si>
  <si>
    <t>Световая Башня ELG (5) 1000S 2.7GX</t>
  </si>
  <si>
    <t>Световая Башня ELG (T3-5) 1000S 2.7GX</t>
  </si>
  <si>
    <t>Световая Башня ELG (T5-7) 1000S 2.7GX</t>
  </si>
  <si>
    <t>EL – осветительная установка без генератора с питанием от сети переменного тока напряжением 220 В</t>
  </si>
  <si>
    <t>ELG – осветительная установка с генератором</t>
  </si>
  <si>
    <t>(5) – неизменяемая высота 5 м</t>
  </si>
  <si>
    <t>(T) – трансформер (изменяемая высота 3–5 или 5–7 м)</t>
  </si>
  <si>
    <r>
      <t xml:space="preserve">Компания </t>
    </r>
    <r>
      <rPr>
        <b/>
        <sz val="10"/>
        <color rgb="FF9D426B"/>
        <rFont val="Arial"/>
        <family val="2"/>
        <charset val="204"/>
      </rPr>
      <t>СВЕТОВАЯ БАШНЯ (Умный Свет)</t>
    </r>
    <r>
      <rPr>
        <b/>
        <sz val="10"/>
        <color rgb="FF5D5D5D"/>
        <rFont val="Arial"/>
        <family val="2"/>
        <charset val="204"/>
      </rPr>
      <t xml:space="preserve"> - Прайс на "Световую Башню". Тел. </t>
    </r>
    <r>
      <rPr>
        <b/>
        <sz val="10"/>
        <color rgb="FF9D426B"/>
        <rFont val="Arial"/>
        <family val="2"/>
        <charset val="204"/>
      </rPr>
      <t>+7 (495) 772-4165</t>
    </r>
  </si>
  <si>
    <t>Световая Башня ELG (T3-5) 600S 2.2GX</t>
  </si>
  <si>
    <t>Световая Башня ELG (T5-7) 600S 2.2GX</t>
  </si>
  <si>
    <t>Цена, руб. без НДС</t>
  </si>
  <si>
    <t>Тканевый цилиндр 5 м</t>
  </si>
  <si>
    <t>Тканевый цилиндр-трансформер 3-5 м</t>
  </si>
  <si>
    <t>Тканевый цилиндр-трансформер 5-7 м</t>
  </si>
  <si>
    <t>2.2 или 2.7 GX – мощность профессионального бензинового 4-х тактного электрогенератора, кВт</t>
  </si>
  <si>
    <t>Световой шар LSM 500</t>
  </si>
  <si>
    <t>530*670*620</t>
  </si>
  <si>
    <t>530*670*670</t>
  </si>
  <si>
    <t>Комплект ЗИП для Световой Башни</t>
  </si>
  <si>
    <t>АИ-92, расход 1 л/час</t>
  </si>
  <si>
    <t>Объем топливного бака - 4 литра</t>
  </si>
  <si>
    <t>материал ткани осветительного цилиндра - дакрон</t>
  </si>
  <si>
    <t>Цена, руб. с НДС</t>
  </si>
  <si>
    <t>Электрогенератор Yamaha, Honda, Subaru, R.I.D. GmbH, Mitsubishi</t>
  </si>
  <si>
    <r>
      <t xml:space="preserve">(розничные цены указаны на </t>
    </r>
    <r>
      <rPr>
        <b/>
        <sz val="10"/>
        <color rgb="FF9D426B"/>
        <rFont val="Arial"/>
        <family val="2"/>
        <charset val="204"/>
      </rPr>
      <t>07.12.2020 г.</t>
    </r>
    <r>
      <rPr>
        <b/>
        <sz val="10"/>
        <color rgb="FF5D5D5D"/>
        <rFont val="Arial"/>
        <family val="2"/>
        <charset val="204"/>
      </rPr>
      <t xml:space="preserve">, в руб. без/с НДС). Сайт: </t>
    </r>
    <r>
      <rPr>
        <b/>
        <sz val="10"/>
        <color rgb="FF9D426B"/>
        <rFont val="Arial"/>
        <family val="2"/>
        <charset val="204"/>
      </rPr>
      <t>www.svetba.ru, svetba@smartlight.ru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</si>
</sst>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6" x14ac:knownFonts="1">
    <font>
      <sz val="8"/>
      <name val="Arial"/>
    </font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b/>
      <sz val="10"/>
      <color rgb="FF9D426B"/>
      <name val="Arial"/>
      <family val="2"/>
      <charset val="204"/>
    </font>
    <font>
      <b/>
      <sz val="9"/>
      <color theme="0"/>
      <name val="Arial"/>
      <family val="2"/>
      <charset val="204"/>
    </font>
    <font>
      <b/>
      <sz val="10"/>
      <color rgb="FF5D5D5D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5D5D5D"/>
        <bgColor indexed="64"/>
      </patternFill>
    </fill>
  </fills>
  <borders count="8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1"/>
  </cellStyleXfs>
  <cellXfs count="21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 applyAlignment="1">
      <alignment vertical="center"/>
    </xf>
    <xf numFmtId="1" fontId="0" fillId="0" borderId="3" xfId="0" applyNumberFormat="1" applyFill="1" applyBorder="1" applyAlignment="1">
      <alignment horizontal="center" vertical="center"/>
    </xf>
    <xf numFmtId="164" fontId="0" fillId="0" borderId="3" xfId="0" applyNumberFormat="1" applyFill="1" applyBorder="1" applyAlignment="1">
      <alignment horizontal="center" vertical="center"/>
    </xf>
    <xf numFmtId="165" fontId="0" fillId="0" borderId="3" xfId="0" applyNumberFormat="1" applyFill="1" applyBorder="1" applyAlignment="1">
      <alignment horizontal="center" vertical="center"/>
    </xf>
    <xf numFmtId="1" fontId="2" fillId="0" borderId="3" xfId="0" applyNumberFormat="1" applyFont="1" applyFill="1" applyBorder="1" applyAlignment="1">
      <alignment horizontal="center" vertical="center"/>
    </xf>
    <xf numFmtId="164" fontId="2" fillId="0" borderId="3" xfId="0" applyNumberFormat="1" applyFont="1" applyFill="1" applyBorder="1" applyAlignment="1">
      <alignment horizontal="center" vertical="center"/>
    </xf>
    <xf numFmtId="165" fontId="2" fillId="0" borderId="3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0" fontId="0" fillId="0" borderId="5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164" fontId="2" fillId="0" borderId="5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4" fillId="2" borderId="6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3" fontId="2" fillId="0" borderId="3" xfId="0" applyNumberFormat="1" applyFont="1" applyFill="1" applyBorder="1" applyAlignment="1">
      <alignment horizontal="right" vertical="center"/>
    </xf>
    <xf numFmtId="1" fontId="0" fillId="0" borderId="3" xfId="0" applyNumberFormat="1" applyFill="1" applyBorder="1" applyAlignment="1">
      <alignment horizontal="center" vertical="center" wrapText="1"/>
    </xf>
    <xf numFmtId="0" fontId="0" fillId="0" borderId="0" xfId="0" applyFill="1"/>
    <xf numFmtId="49" fontId="5" fillId="0" borderId="1" xfId="1" applyNumberFormat="1" applyFont="1" applyBorder="1" applyAlignment="1">
      <alignment horizontal="left" vertical="center" wrapText="1" indent="7"/>
    </xf>
    <xf numFmtId="49" fontId="5" fillId="0" borderId="7" xfId="1" applyNumberFormat="1" applyFont="1" applyBorder="1" applyAlignment="1">
      <alignment horizontal="left" vertical="center" wrapText="1" indent="7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9D426B"/>
      <color rgb="FF5D5D5D"/>
      <color rgb="FFFFFF99"/>
      <color rgb="FFE7F25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svetba.ru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0</xdr:col>
      <xdr:colOff>498231</xdr:colOff>
      <xdr:row>2</xdr:row>
      <xdr:rowOff>0</xdr:rowOff>
    </xdr:to>
    <xdr:pic>
      <xdr:nvPicPr>
        <xdr:cNvPr id="4" name="Рисунок 3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"/>
          <a:ext cx="498230" cy="4982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I30"/>
  <sheetViews>
    <sheetView tabSelected="1" zoomScale="130" zoomScaleNormal="130" zoomScaleSheetLayoutView="115" workbookViewId="0">
      <pane ySplit="3" topLeftCell="A4" activePane="bottomLeft" state="frozenSplit"/>
      <selection pane="bottomLeft" activeCell="A3" sqref="A3"/>
    </sheetView>
  </sheetViews>
  <sheetFormatPr defaultColWidth="10.1640625" defaultRowHeight="11.45" customHeight="1" outlineLevelRow="1" x14ac:dyDescent="0.2"/>
  <cols>
    <col min="1" max="1" width="41.83203125" style="1" customWidth="1"/>
    <col min="2" max="3" width="13.83203125" style="1" customWidth="1"/>
    <col min="4" max="4" width="11.83203125" style="1" customWidth="1"/>
    <col min="5" max="5" width="13.5" style="1" customWidth="1"/>
    <col min="6" max="7" width="11.83203125" style="1" customWidth="1"/>
    <col min="8" max="9" width="13.33203125" style="1" customWidth="1"/>
  </cols>
  <sheetData>
    <row r="1" spans="1:9" s="2" customFormat="1" ht="20.100000000000001" customHeight="1" x14ac:dyDescent="0.2">
      <c r="A1" s="19" t="s">
        <v>23</v>
      </c>
      <c r="B1" s="19"/>
      <c r="C1" s="19"/>
      <c r="D1" s="19"/>
      <c r="E1" s="19"/>
      <c r="F1" s="19"/>
      <c r="G1" s="19"/>
      <c r="H1" s="19"/>
    </row>
    <row r="2" spans="1:9" s="2" customFormat="1" ht="20.100000000000001" customHeight="1" x14ac:dyDescent="0.2">
      <c r="A2" s="20" t="s">
        <v>40</v>
      </c>
      <c r="B2" s="20"/>
      <c r="C2" s="20"/>
      <c r="D2" s="20"/>
      <c r="E2" s="20"/>
      <c r="F2" s="20"/>
      <c r="G2" s="20"/>
      <c r="H2" s="20"/>
    </row>
    <row r="3" spans="1:9" ht="39.75" customHeight="1" x14ac:dyDescent="0.2">
      <c r="A3" s="14" t="s">
        <v>11</v>
      </c>
      <c r="B3" s="15" t="s">
        <v>0</v>
      </c>
      <c r="C3" s="15" t="s">
        <v>3</v>
      </c>
      <c r="D3" s="15" t="s">
        <v>4</v>
      </c>
      <c r="E3" s="15" t="s">
        <v>12</v>
      </c>
      <c r="F3" s="15" t="s">
        <v>1</v>
      </c>
      <c r="G3" s="15" t="s">
        <v>2</v>
      </c>
      <c r="H3" s="15" t="s">
        <v>26</v>
      </c>
      <c r="I3" s="15" t="s">
        <v>38</v>
      </c>
    </row>
    <row r="4" spans="1:9" ht="17.100000000000001" customHeight="1" outlineLevel="1" x14ac:dyDescent="0.2">
      <c r="A4" s="9" t="s">
        <v>34</v>
      </c>
      <c r="B4" s="6"/>
      <c r="C4" s="3"/>
      <c r="D4" s="11"/>
      <c r="E4" s="10"/>
      <c r="F4" s="5"/>
      <c r="G4" s="5"/>
      <c r="H4" s="16">
        <v>1500.45</v>
      </c>
      <c r="I4" s="16">
        <v>1800</v>
      </c>
    </row>
    <row r="5" spans="1:9" ht="17.100000000000001" customHeight="1" outlineLevel="1" x14ac:dyDescent="0.2">
      <c r="A5" s="9" t="s">
        <v>27</v>
      </c>
      <c r="B5" s="6">
        <v>2495001210</v>
      </c>
      <c r="C5" s="3">
        <v>98952369</v>
      </c>
      <c r="D5" s="11"/>
      <c r="E5" s="10"/>
      <c r="F5" s="5"/>
      <c r="G5" s="5"/>
      <c r="H5" s="16">
        <v>23000</v>
      </c>
      <c r="I5" s="16">
        <v>27000</v>
      </c>
    </row>
    <row r="6" spans="1:9" ht="17.100000000000001" customHeight="1" outlineLevel="1" x14ac:dyDescent="0.2">
      <c r="A6" s="9" t="s">
        <v>28</v>
      </c>
      <c r="B6" s="6">
        <v>2495001211</v>
      </c>
      <c r="C6" s="17"/>
      <c r="D6" s="11"/>
      <c r="E6" s="10"/>
      <c r="F6" s="5"/>
      <c r="G6" s="5"/>
      <c r="H6" s="16">
        <v>25000</v>
      </c>
      <c r="I6" s="16">
        <v>30000</v>
      </c>
    </row>
    <row r="7" spans="1:9" ht="17.100000000000001" customHeight="1" outlineLevel="1" x14ac:dyDescent="0.2">
      <c r="A7" s="9" t="s">
        <v>29</v>
      </c>
      <c r="B7" s="6">
        <v>2495001212</v>
      </c>
      <c r="C7" s="3"/>
      <c r="D7" s="11"/>
      <c r="E7" s="10"/>
      <c r="F7" s="5"/>
      <c r="G7" s="5"/>
      <c r="H7" s="16">
        <v>27000</v>
      </c>
      <c r="I7" s="16">
        <v>32000</v>
      </c>
    </row>
    <row r="8" spans="1:9" ht="17.100000000000001" customHeight="1" outlineLevel="1" x14ac:dyDescent="0.2">
      <c r="A8" s="9" t="s">
        <v>31</v>
      </c>
      <c r="B8" s="6">
        <v>2495001215</v>
      </c>
      <c r="C8" s="3"/>
      <c r="D8" s="4"/>
      <c r="E8" s="12"/>
      <c r="F8" s="5"/>
      <c r="G8" s="5"/>
      <c r="H8" s="16">
        <v>47000</v>
      </c>
      <c r="I8" s="16">
        <v>56000</v>
      </c>
    </row>
    <row r="9" spans="1:9" ht="17.100000000000001" customHeight="1" outlineLevel="1" x14ac:dyDescent="0.2">
      <c r="A9" s="9" t="s">
        <v>6</v>
      </c>
      <c r="B9" s="6">
        <v>4495000110</v>
      </c>
      <c r="C9" s="3">
        <v>98900006</v>
      </c>
      <c r="D9" s="4">
        <f>0.53*0.67*0.62</f>
        <v>0.22016200000000002</v>
      </c>
      <c r="E9" s="12" t="s">
        <v>32</v>
      </c>
      <c r="F9" s="5">
        <v>23.4</v>
      </c>
      <c r="G9" s="5">
        <v>32.4</v>
      </c>
      <c r="H9" s="16">
        <v>67000</v>
      </c>
      <c r="I9" s="16">
        <v>80000</v>
      </c>
    </row>
    <row r="10" spans="1:9" ht="17.100000000000001" customHeight="1" outlineLevel="1" x14ac:dyDescent="0.2">
      <c r="A10" s="9" t="s">
        <v>7</v>
      </c>
      <c r="B10" s="6">
        <v>4495000090</v>
      </c>
      <c r="C10" s="6">
        <v>98900016</v>
      </c>
      <c r="D10" s="4">
        <f>0.53*0.67*0.62</f>
        <v>0.22016200000000002</v>
      </c>
      <c r="E10" s="12" t="s">
        <v>32</v>
      </c>
      <c r="F10" s="8">
        <v>23.5</v>
      </c>
      <c r="G10" s="8">
        <v>32.5</v>
      </c>
      <c r="H10" s="16">
        <v>80000</v>
      </c>
      <c r="I10" s="16">
        <v>95000</v>
      </c>
    </row>
    <row r="11" spans="1:9" s="18" customFormat="1" ht="17.100000000000001" customHeight="1" outlineLevel="1" x14ac:dyDescent="0.2">
      <c r="A11" s="9" t="s">
        <v>8</v>
      </c>
      <c r="B11" s="6">
        <v>4495000100</v>
      </c>
      <c r="C11" s="3">
        <v>95985474</v>
      </c>
      <c r="D11" s="4">
        <f>0.53*0.67*0.67</f>
        <v>0.23791700000000005</v>
      </c>
      <c r="E11" s="12" t="s">
        <v>33</v>
      </c>
      <c r="F11" s="5">
        <v>23.8</v>
      </c>
      <c r="G11" s="5">
        <v>32.799999999999997</v>
      </c>
      <c r="H11" s="16">
        <v>83000</v>
      </c>
      <c r="I11" s="16">
        <v>99000</v>
      </c>
    </row>
    <row r="12" spans="1:9" ht="17.100000000000001" customHeight="1" outlineLevel="1" x14ac:dyDescent="0.2">
      <c r="A12" s="9" t="s">
        <v>5</v>
      </c>
      <c r="B12" s="6">
        <v>4495000050</v>
      </c>
      <c r="C12" s="3">
        <v>98900007</v>
      </c>
      <c r="D12" s="4">
        <f>0.53*0.67*0.67</f>
        <v>0.23791700000000005</v>
      </c>
      <c r="E12" s="12" t="s">
        <v>33</v>
      </c>
      <c r="F12" s="5">
        <v>26.5</v>
      </c>
      <c r="G12" s="5">
        <v>35.5</v>
      </c>
      <c r="H12" s="16">
        <v>95000</v>
      </c>
      <c r="I12" s="16">
        <v>113000</v>
      </c>
    </row>
    <row r="13" spans="1:9" ht="17.100000000000001" customHeight="1" outlineLevel="1" x14ac:dyDescent="0.2">
      <c r="A13" s="9" t="s">
        <v>9</v>
      </c>
      <c r="B13" s="6">
        <v>4495000020</v>
      </c>
      <c r="C13" s="3">
        <v>98920354</v>
      </c>
      <c r="D13" s="4">
        <f>0.53*0.67*0.67</f>
        <v>0.23791700000000005</v>
      </c>
      <c r="E13" s="7" t="s">
        <v>33</v>
      </c>
      <c r="F13" s="5">
        <v>26.6</v>
      </c>
      <c r="G13" s="5">
        <v>35.6</v>
      </c>
      <c r="H13" s="16">
        <v>108000</v>
      </c>
      <c r="I13" s="16">
        <v>128500</v>
      </c>
    </row>
    <row r="14" spans="1:9" ht="17.100000000000001" customHeight="1" outlineLevel="1" x14ac:dyDescent="0.2">
      <c r="A14" s="9" t="s">
        <v>10</v>
      </c>
      <c r="B14" s="6">
        <v>4495000030</v>
      </c>
      <c r="C14" s="3">
        <v>98954236</v>
      </c>
      <c r="D14" s="4">
        <f>0.53*0.67*0.67</f>
        <v>0.23791700000000005</v>
      </c>
      <c r="E14" s="7" t="s">
        <v>33</v>
      </c>
      <c r="F14" s="5">
        <v>26.9</v>
      </c>
      <c r="G14" s="5">
        <v>35.6</v>
      </c>
      <c r="H14" s="16">
        <v>112000</v>
      </c>
      <c r="I14" s="16">
        <v>133000</v>
      </c>
    </row>
    <row r="15" spans="1:9" ht="17.100000000000001" customHeight="1" outlineLevel="1" x14ac:dyDescent="0.2">
      <c r="A15" s="9" t="s">
        <v>15</v>
      </c>
      <c r="B15" s="6">
        <v>4495001200</v>
      </c>
      <c r="C15" s="3">
        <v>98954600</v>
      </c>
      <c r="D15" s="4">
        <f>0.53*0.72*0.8</f>
        <v>0.30528</v>
      </c>
      <c r="E15" s="7" t="s">
        <v>14</v>
      </c>
      <c r="F15" s="5">
        <v>54.6</v>
      </c>
      <c r="G15" s="5">
        <v>68.599999999999994</v>
      </c>
      <c r="H15" s="16">
        <v>125000</v>
      </c>
      <c r="I15" s="16">
        <v>149000</v>
      </c>
    </row>
    <row r="16" spans="1:9" ht="17.100000000000001" customHeight="1" outlineLevel="1" x14ac:dyDescent="0.2">
      <c r="A16" s="9" t="s">
        <v>24</v>
      </c>
      <c r="B16" s="6">
        <v>4495001020</v>
      </c>
      <c r="C16" s="3">
        <v>98902218</v>
      </c>
      <c r="D16" s="4">
        <f>0.53*0.72*0.8</f>
        <v>0.30528</v>
      </c>
      <c r="E16" s="7" t="s">
        <v>14</v>
      </c>
      <c r="F16" s="5">
        <v>54.6</v>
      </c>
      <c r="G16" s="5">
        <v>68.599999999999994</v>
      </c>
      <c r="H16" s="16">
        <v>136000</v>
      </c>
      <c r="I16" s="16">
        <v>162000</v>
      </c>
    </row>
    <row r="17" spans="1:9" ht="17.100000000000001" customHeight="1" outlineLevel="1" x14ac:dyDescent="0.2">
      <c r="A17" s="9" t="s">
        <v>25</v>
      </c>
      <c r="B17" s="6">
        <v>4495001030</v>
      </c>
      <c r="C17" s="3">
        <v>98902219</v>
      </c>
      <c r="D17" s="4">
        <f>0.53*0.72*0.8</f>
        <v>0.30528</v>
      </c>
      <c r="E17" s="7" t="s">
        <v>14</v>
      </c>
      <c r="F17" s="5">
        <v>54.9</v>
      </c>
      <c r="G17" s="5">
        <v>68.900000000000006</v>
      </c>
      <c r="H17" s="16">
        <v>140000</v>
      </c>
      <c r="I17" s="16">
        <v>166500</v>
      </c>
    </row>
    <row r="18" spans="1:9" ht="17.100000000000001" customHeight="1" outlineLevel="1" x14ac:dyDescent="0.2">
      <c r="A18" s="9" t="s">
        <v>16</v>
      </c>
      <c r="B18" s="6">
        <v>4495001140</v>
      </c>
      <c r="C18" s="3">
        <v>98902230</v>
      </c>
      <c r="D18" s="4">
        <f>0.53*0.72*0.85</f>
        <v>0.32435999999999998</v>
      </c>
      <c r="E18" s="4" t="s">
        <v>13</v>
      </c>
      <c r="F18" s="5">
        <v>61.4</v>
      </c>
      <c r="G18" s="5">
        <v>75.900000000000006</v>
      </c>
      <c r="H18" s="16">
        <v>151000</v>
      </c>
      <c r="I18" s="16">
        <v>180000</v>
      </c>
    </row>
    <row r="19" spans="1:9" ht="17.100000000000001" customHeight="1" outlineLevel="1" x14ac:dyDescent="0.2">
      <c r="A19" s="9" t="s">
        <v>17</v>
      </c>
      <c r="B19" s="6">
        <v>4495001070</v>
      </c>
      <c r="C19" s="3">
        <v>98902229</v>
      </c>
      <c r="D19" s="4">
        <f>0.53*0.72*0.85</f>
        <v>0.32435999999999998</v>
      </c>
      <c r="E19" s="4" t="s">
        <v>13</v>
      </c>
      <c r="F19" s="5">
        <v>61.5</v>
      </c>
      <c r="G19" s="5">
        <v>76</v>
      </c>
      <c r="H19" s="16">
        <v>166000</v>
      </c>
      <c r="I19" s="16">
        <v>197500</v>
      </c>
    </row>
    <row r="20" spans="1:9" ht="17.100000000000001" customHeight="1" outlineLevel="1" x14ac:dyDescent="0.2">
      <c r="A20" s="9" t="s">
        <v>18</v>
      </c>
      <c r="B20" s="6">
        <v>4495001100</v>
      </c>
      <c r="C20" s="3">
        <v>98956325</v>
      </c>
      <c r="D20" s="4">
        <f>0.53*0.72*0.85</f>
        <v>0.32435999999999998</v>
      </c>
      <c r="E20" s="4" t="s">
        <v>13</v>
      </c>
      <c r="F20" s="5">
        <v>61.8</v>
      </c>
      <c r="G20" s="5">
        <v>76.3</v>
      </c>
      <c r="H20" s="16">
        <v>171000</v>
      </c>
      <c r="I20" s="16">
        <v>203500</v>
      </c>
    </row>
    <row r="22" spans="1:9" ht="11.45" customHeight="1" x14ac:dyDescent="0.2">
      <c r="A22" s="13" t="s">
        <v>19</v>
      </c>
    </row>
    <row r="23" spans="1:9" ht="11.45" customHeight="1" x14ac:dyDescent="0.2">
      <c r="A23" s="13" t="s">
        <v>20</v>
      </c>
    </row>
    <row r="24" spans="1:9" ht="11.45" customHeight="1" x14ac:dyDescent="0.2">
      <c r="A24" s="13" t="s">
        <v>21</v>
      </c>
    </row>
    <row r="25" spans="1:9" ht="11.45" customHeight="1" x14ac:dyDescent="0.2">
      <c r="A25" s="13" t="s">
        <v>22</v>
      </c>
    </row>
    <row r="26" spans="1:9" ht="11.45" customHeight="1" x14ac:dyDescent="0.2">
      <c r="A26" s="13" t="s">
        <v>30</v>
      </c>
    </row>
    <row r="27" spans="1:9" ht="11.45" customHeight="1" x14ac:dyDescent="0.2">
      <c r="A27" s="1" t="s">
        <v>39</v>
      </c>
    </row>
    <row r="28" spans="1:9" ht="11.45" customHeight="1" x14ac:dyDescent="0.2">
      <c r="A28" s="1" t="s">
        <v>35</v>
      </c>
    </row>
    <row r="29" spans="1:9" ht="11.45" customHeight="1" x14ac:dyDescent="0.2">
      <c r="A29" s="1" t="s">
        <v>36</v>
      </c>
    </row>
    <row r="30" spans="1:9" ht="11.45" customHeight="1" x14ac:dyDescent="0.2">
      <c r="A30" s="13" t="s">
        <v>37</v>
      </c>
    </row>
  </sheetData>
  <sortState ref="A4:H22">
    <sortCondition ref="H4:H22"/>
  </sortState>
  <mergeCells count="2">
    <mergeCell ref="A1:H1"/>
    <mergeCell ref="A2:H2"/>
  </mergeCells>
  <printOptions horizontalCentered="1"/>
  <pageMargins left="0.51181102362204722" right="0.51181102362204722" top="0.55118110236220474" bottom="0.55118110236220474" header="0.31496062992125984" footer="0.31496062992125984"/>
  <pageSetup paperSize="9" scale="105" orientation="landscape" horizontalDpi="1200" verticalDpi="1200" r:id="rId1"/>
  <headerFooter>
    <oddFooter>&amp;C&amp;P из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TDSheet</vt:lpstr>
      <vt:lpstr>TDSheet!Заголовки_для_печати</vt:lpstr>
      <vt:lpstr>TDSheet!Область_печати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Прайс Световая Башня от 04-10-2017</dc:title>
  <dc:subject>Прайс на Световую Башню от 04-10-2017</dc:subject>
  <dc:creator>www.svetba.ru</dc:creator>
  <cp:keywords>Световая Башня; прайс</cp:keywords>
  <cp:lastModifiedBy>Арх-Аркон</cp:lastModifiedBy>
  <cp:lastPrinted>2020-12-07T16:13:56Z</cp:lastPrinted>
  <dcterms:created xsi:type="dcterms:W3CDTF">2015-08-18T07:21:14Z</dcterms:created>
  <dcterms:modified xsi:type="dcterms:W3CDTF">2020-12-07T16:14:07Z</dcterms:modified>
</cp:coreProperties>
</file>